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<sst xmlns="http://schemas.openxmlformats.org/spreadsheetml/2006/main" count="134" uniqueCount="72">
  <si>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</si>
  <si>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</si>
  <si>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</si>
  <si>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</si>
  <si>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</si>
  <si>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</si>
  <si>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</si>
  <si>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</si>
  <si>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</si>
  <si>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</si>
  <si>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МКУ Краснянский СДК</t>
  </si>
  <si>
    <t xml:space="preserve">по ОКПО   </t>
  </si>
  <si>
    <t>22464556</t>
  </si>
  <si>
    <t>главный администратор, администратор источников финансирования 
дефицита бюджета</t>
  </si>
  <si>
    <t xml:space="preserve">Глава по БК  </t>
  </si>
  <si>
    <t>000</t>
  </si>
  <si>
    <t>Наименование бюджета</t>
  </si>
  <si>
    <t>Бюджет Администрация Краснянского сельского поселения Урюпинского муниципального района</t>
  </si>
  <si>
    <t xml:space="preserve">по ОКТМО   </t>
  </si>
  <si>
    <t>18254860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</si>
  <si>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</si>
  <si>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</si>
  <si>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</si>
  <si>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</si>
  <si>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</si>
  <si>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 xml:space="preserve"> Наименование показателя</t>
  </si>
  <si>
    <t>Код
стро-
ки</t>
  </si>
  <si>
    <t>Утвержденные бюджетные назначения</t>
  </si>
  <si>
    <t>Исполнено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</si>
  <si>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</si>
  <si>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</si>
  <si>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</si>
  <si>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</si>
  <si>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×</t>
  </si>
  <si>
    <t>в том числе:</t>
  </si>
  <si>
    <t>-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</si>
  <si>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</si>
  <si>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</si>
  <si>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</si>
  <si>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</si>
  <si>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</si>
  <si>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</si>
  <si>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</si>
  <si>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</si>
  <si>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</si>
  <si>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учреждений</t>
  </si>
  <si>
    <t>0801</t>
  </si>
  <si>
    <t>99000</t>
  </si>
  <si>
    <t>04400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</si>
  <si>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</si>
  <si>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</si>
  <si>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</si>
  <si>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244</t>
  </si>
  <si>
    <t>Уплата прочих налогов, сборов</t>
  </si>
  <si>
    <t>88990</t>
  </si>
  <si>
    <t>852</t>
  </si>
  <si>
    <t>Уплата иных платежей</t>
  </si>
  <si>
    <t>853</t>
  </si>
  <si>
    <t>Руководитель</t>
  </si>
  <si>
    <t>Е.В. Луговкина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</si>
  <si>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</si>
  <si>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</si>
  <si>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</si>
  <si>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</si>
  <si>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Е.И. Шаповалова</t>
  </si>
  <si>
    <t>коммунальные услуги</t>
  </si>
  <si>
    <t>работы по содержанию имущества (ремонт, техобслуживание)</t>
  </si>
  <si>
    <t>проведение мероприятий (подарки)</t>
  </si>
  <si>
    <t>материальные запасы (канцтовары, бензин)</t>
  </si>
  <si>
    <t>прочие работы услуги (программа БАРС, 1С)</t>
  </si>
  <si>
    <t xml:space="preserve">приобретение основных средств </t>
  </si>
  <si>
    <t>«01» января 2020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</si>
</sst>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2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left"/>
    </xf>
    <xf numFmtId="1" fontId="0" fillId="0" borderId="18" xfId="0" applyNumberFormat="1" applyFont="1" applyBorder="1" applyAlignment="1">
      <alignment horizontal="center" vertical="top"/>
    </xf>
    <xf numFmtId="4" fontId="0" fillId="0" borderId="14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3" fillId="0" borderId="22" xfId="0" applyNumberFormat="1" applyFont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center" vertical="top"/>
    </xf>
    <xf numFmtId="14" fontId="0" fillId="0" borderId="24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right" vertical="top"/>
    </xf>
    <xf numFmtId="4" fontId="0" fillId="0" borderId="15" xfId="0" applyNumberFormat="1" applyFont="1" applyBorder="1" applyAlignment="1">
      <alignment horizontal="left" vertical="top"/>
    </xf>
    <xf numFmtId="4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25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2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left" vertical="top" indent="2"/>
    </xf>
    <xf numFmtId="0" fontId="0" fillId="0" borderId="15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 wrapText="1" indent="2"/>
    </xf>
    <xf numFmtId="0" fontId="0" fillId="0" borderId="16" xfId="0" applyNumberFormat="1" applyFont="1" applyBorder="1" applyAlignment="1">
      <alignment horizontal="center" vertical="top"/>
    </xf>
    <xf numFmtId="0" fontId="0" fillId="0" borderId="29" xfId="0" applyNumberFormat="1" applyBorder="1" applyAlignment="1">
      <alignment horizontal="left" vertical="top" wrapText="1" indent="2"/>
    </xf>
    <xf numFmtId="0" fontId="1" fillId="0" borderId="0" xfId="0" applyNumberFormat="1" applyFont="1" applyAlignment="1">
      <alignment horizontal="left" wrapText="1"/>
    </xf>
    <xf numFmtId="0" fontId="3" fillId="0" borderId="22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31" xfId="0" applyNumberFormat="1" applyFill="1" applyBorder="1" applyAlignment="1">
      <alignment horizontal="left" vertical="top" wrapText="1" indent="2"/>
    </xf>
    <xf numFmtId="0" fontId="0" fillId="0" borderId="31" xfId="0" applyNumberFormat="1" applyFont="1" applyFill="1" applyBorder="1" applyAlignment="1">
      <alignment horizontal="left" vertical="top" wrapText="1" indent="2"/>
    </xf>
    <xf numFmtId="0" fontId="2" fillId="0" borderId="0" xfId="0" applyNumberFormat="1" applyFont="1" applyAlignment="1">
      <alignment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8"/>
    <cellStyle name="Хороший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39"/>
  <sheetViews>
    <sheetView tabSelected="1" zoomScalePageLayoutView="0" workbookViewId="0" topLeftCell="A1">
      <selection activeCell="A2" sqref="A2:Q2"/>
    </sheetView>
  </sheetViews>
  <sheetFormatPr defaultColWidth="10.66015625" defaultRowHeight="11.25"/>
  <cols>
    <col min="1" max="1" width="18.66015625" style="2" customWidth="1"/>
    <col min="2" max="2" width="3.5" style="2" customWidth="1"/>
    <col min="3" max="3" width="15.16015625" style="2" customWidth="1"/>
    <col min="4" max="4" width="5.66015625" style="2" customWidth="1"/>
    <col min="5" max="5" width="4" style="2" customWidth="1"/>
    <col min="6" max="6" width="5" style="2" customWidth="1"/>
    <col min="7" max="7" width="3.66015625" style="2" customWidth="1"/>
    <col min="8" max="8" width="3.5" style="2" customWidth="1"/>
    <col min="9" max="9" width="2.66015625" style="2" customWidth="1"/>
    <col min="10" max="10" width="5.83203125" style="2" customWidth="1"/>
    <col min="11" max="12" width="6.33203125" style="2" customWidth="1"/>
    <col min="13" max="20" width="18.5" style="2" customWidth="1"/>
  </cols>
  <sheetData>
    <row r="1" spans="1:17" s="2" customFormat="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s="2" customFormat="1" ht="12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 t="s">
        <v>4</v>
      </c>
    </row>
    <row r="5" spans="17:18" s="2" customFormat="1" ht="11.25" customHeight="1" thickBot="1">
      <c r="Q5" s="4" t="s">
        <v>5</v>
      </c>
      <c r="R5" s="5">
        <v>503127</v>
      </c>
    </row>
    <row r="6" spans="4:18" s="2" customFormat="1" ht="11.25" customHeight="1">
      <c r="D6" s="6" t="s">
        <v>6</v>
      </c>
      <c r="E6" s="34" t="s">
        <v>7</v>
      </c>
      <c r="F6" s="34"/>
      <c r="G6" s="34"/>
      <c r="H6" s="34"/>
      <c r="I6" s="34"/>
      <c r="J6" s="34"/>
      <c r="K6" s="35" t="s">
        <v>71</v>
      </c>
      <c r="L6" s="35"/>
      <c r="M6" s="35"/>
      <c r="Q6" s="4" t="s">
        <v>8</v>
      </c>
      <c r="R6" s="27">
        <v>43831</v>
      </c>
    </row>
    <row r="7" spans="1:18" s="2" customFormat="1" ht="21.75" customHeight="1">
      <c r="A7" s="36" t="s">
        <v>9</v>
      </c>
      <c r="B7" s="36"/>
      <c r="C7" s="36"/>
      <c r="D7" s="36"/>
      <c r="E7" s="36"/>
      <c r="F7" s="36"/>
      <c r="G7" s="36"/>
      <c r="H7" s="36"/>
      <c r="I7" s="36"/>
      <c r="J7" s="36"/>
      <c r="K7" s="37" t="s">
        <v>10</v>
      </c>
      <c r="L7" s="37"/>
      <c r="M7" s="37"/>
      <c r="N7" s="37"/>
      <c r="O7" s="37"/>
      <c r="P7" s="37"/>
      <c r="Q7" s="4" t="s">
        <v>11</v>
      </c>
      <c r="R7" s="8" t="s">
        <v>12</v>
      </c>
    </row>
    <row r="8" spans="1:18" s="2" customFormat="1" ht="21.75" customHeight="1">
      <c r="A8" s="38" t="s">
        <v>13</v>
      </c>
      <c r="B8" s="38"/>
      <c r="C8" s="38"/>
      <c r="D8" s="38"/>
      <c r="E8" s="38"/>
      <c r="F8" s="38"/>
      <c r="G8" s="38"/>
      <c r="H8" s="38"/>
      <c r="I8" s="38"/>
      <c r="J8" s="38"/>
      <c r="K8" s="32"/>
      <c r="L8" s="32"/>
      <c r="M8" s="32"/>
      <c r="N8" s="32"/>
      <c r="O8" s="32"/>
      <c r="P8" s="32"/>
      <c r="Q8" s="4" t="s">
        <v>14</v>
      </c>
      <c r="R8" s="8" t="s">
        <v>15</v>
      </c>
    </row>
    <row r="9" spans="1:18" s="2" customFormat="1" ht="21.75" customHeight="1">
      <c r="A9" s="31" t="s">
        <v>16</v>
      </c>
      <c r="B9" s="31"/>
      <c r="C9" s="31"/>
      <c r="K9" s="32" t="s">
        <v>17</v>
      </c>
      <c r="L9" s="32"/>
      <c r="M9" s="32"/>
      <c r="N9" s="32"/>
      <c r="O9" s="32"/>
      <c r="P9" s="32"/>
      <c r="Q9" s="4" t="s">
        <v>18</v>
      </c>
      <c r="R9" s="8" t="s">
        <v>19</v>
      </c>
    </row>
    <row r="10" spans="1:18" s="2" customFormat="1" ht="11.25" customHeight="1">
      <c r="A10" s="2" t="s">
        <v>20</v>
      </c>
      <c r="R10" s="8"/>
    </row>
    <row r="11" spans="1:18" s="2" customFormat="1" ht="11.25" customHeight="1" thickBot="1">
      <c r="A11" s="2" t="s">
        <v>21</v>
      </c>
      <c r="B11" s="33" t="s">
        <v>22</v>
      </c>
      <c r="C11" s="33"/>
      <c r="Q11" s="4" t="s">
        <v>23</v>
      </c>
      <c r="R11" s="9" t="s">
        <v>24</v>
      </c>
    </row>
    <row r="12" s="2" customFormat="1" ht="11.25" customHeight="1" thickBot="1"/>
    <row r="13" spans="1:18" s="2" customFormat="1" ht="11.25" customHeight="1">
      <c r="A13" s="39" t="s">
        <v>6</v>
      </c>
      <c r="B13" s="39"/>
      <c r="C13" s="39"/>
      <c r="D13" s="17"/>
      <c r="E13" s="40"/>
      <c r="F13" s="40"/>
      <c r="G13" s="40"/>
      <c r="H13" s="40"/>
      <c r="I13" s="40"/>
      <c r="J13" s="40"/>
      <c r="K13" s="17"/>
      <c r="L13" s="17"/>
      <c r="M13" s="17"/>
      <c r="N13" s="17"/>
      <c r="O13" s="17"/>
      <c r="P13" s="17"/>
      <c r="Q13" s="17"/>
      <c r="R13" s="17" t="s">
        <v>6</v>
      </c>
    </row>
    <row r="14" spans="1:18" s="2" customFormat="1" ht="12" customHeight="1">
      <c r="A14" s="1" t="s">
        <v>36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="2" customFormat="1" ht="11.25" customHeight="1"/>
    <row r="16" spans="1:20" s="2" customFormat="1" ht="11.25" customHeight="1">
      <c r="A16" s="41" t="s">
        <v>25</v>
      </c>
      <c r="B16" s="41"/>
      <c r="C16" s="41"/>
      <c r="D16" s="45" t="s">
        <v>26</v>
      </c>
      <c r="E16" s="60" t="s">
        <v>37</v>
      </c>
      <c r="F16" s="61"/>
      <c r="G16" s="61"/>
      <c r="H16" s="61"/>
      <c r="I16" s="61"/>
      <c r="J16" s="61"/>
      <c r="K16" s="61"/>
      <c r="L16" s="62"/>
      <c r="M16" s="45" t="s">
        <v>27</v>
      </c>
      <c r="N16" s="45" t="s">
        <v>38</v>
      </c>
      <c r="O16" s="47" t="s">
        <v>28</v>
      </c>
      <c r="P16" s="47"/>
      <c r="Q16" s="47"/>
      <c r="R16" s="47"/>
      <c r="S16" s="45" t="s">
        <v>39</v>
      </c>
      <c r="T16" s="45"/>
    </row>
    <row r="17" spans="1:20" s="2" customFormat="1" ht="32.25" customHeight="1">
      <c r="A17" s="42"/>
      <c r="B17" s="43"/>
      <c r="C17" s="44"/>
      <c r="D17" s="46"/>
      <c r="E17" s="63"/>
      <c r="F17" s="64"/>
      <c r="G17" s="64"/>
      <c r="H17" s="64"/>
      <c r="I17" s="64"/>
      <c r="J17" s="64"/>
      <c r="K17" s="64"/>
      <c r="L17" s="65"/>
      <c r="M17" s="46"/>
      <c r="N17" s="46"/>
      <c r="O17" s="10" t="s">
        <v>29</v>
      </c>
      <c r="P17" s="10" t="s">
        <v>30</v>
      </c>
      <c r="Q17" s="10" t="s">
        <v>31</v>
      </c>
      <c r="R17" s="10" t="s">
        <v>32</v>
      </c>
      <c r="S17" s="10" t="s">
        <v>40</v>
      </c>
      <c r="T17" s="10" t="s">
        <v>41</v>
      </c>
    </row>
    <row r="18" spans="1:20" s="2" customFormat="1" ht="11.25" customHeight="1" thickBot="1">
      <c r="A18" s="48">
        <v>1</v>
      </c>
      <c r="B18" s="48"/>
      <c r="C18" s="48"/>
      <c r="D18" s="11">
        <v>2</v>
      </c>
      <c r="E18" s="49">
        <v>3</v>
      </c>
      <c r="F18" s="49"/>
      <c r="G18" s="49"/>
      <c r="H18" s="49"/>
      <c r="I18" s="49"/>
      <c r="J18" s="49"/>
      <c r="K18" s="49"/>
      <c r="L18" s="11"/>
      <c r="M18" s="11">
        <v>4</v>
      </c>
      <c r="N18" s="11">
        <v>5</v>
      </c>
      <c r="O18" s="11">
        <v>6</v>
      </c>
      <c r="P18" s="11">
        <v>7</v>
      </c>
      <c r="Q18" s="11">
        <v>8</v>
      </c>
      <c r="R18" s="11">
        <v>9</v>
      </c>
      <c r="S18" s="11" t="s">
        <v>42</v>
      </c>
      <c r="T18" s="11" t="s">
        <v>43</v>
      </c>
    </row>
    <row r="19" spans="1:20" s="12" customFormat="1" ht="12" customHeight="1">
      <c r="A19" s="50" t="s">
        <v>44</v>
      </c>
      <c r="B19" s="50"/>
      <c r="C19" s="50"/>
      <c r="D19" s="18">
        <v>200</v>
      </c>
      <c r="E19" s="51" t="s">
        <v>33</v>
      </c>
      <c r="F19" s="51"/>
      <c r="G19" s="51"/>
      <c r="H19" s="51"/>
      <c r="I19" s="51"/>
      <c r="J19" s="51"/>
      <c r="K19" s="51"/>
      <c r="L19" s="13"/>
      <c r="M19" s="19">
        <f>SUM(M21:M30)</f>
        <v>1739740</v>
      </c>
      <c r="N19" s="19">
        <f>SUM(N21:N30)</f>
        <v>1739740</v>
      </c>
      <c r="O19" s="19">
        <v>0</v>
      </c>
      <c r="P19" s="19">
        <f>SUM(P21:P30)</f>
        <v>1729465.05</v>
      </c>
      <c r="Q19" s="19">
        <v>0</v>
      </c>
      <c r="R19" s="19">
        <f>P19</f>
        <v>1729465.05</v>
      </c>
      <c r="S19" s="19">
        <f>M19-P19</f>
        <v>10274.949999999953</v>
      </c>
      <c r="T19" s="19">
        <f>S19</f>
        <v>10274.949999999953</v>
      </c>
    </row>
    <row r="20" spans="1:20" s="2" customFormat="1" ht="11.25" customHeight="1">
      <c r="A20" s="52" t="s">
        <v>34</v>
      </c>
      <c r="B20" s="52"/>
      <c r="C20" s="52"/>
      <c r="D20" s="20"/>
      <c r="E20" s="53"/>
      <c r="F20" s="53"/>
      <c r="G20" s="53"/>
      <c r="H20" s="53"/>
      <c r="I20" s="53"/>
      <c r="J20" s="53"/>
      <c r="K20" s="53"/>
      <c r="L20" s="14"/>
      <c r="M20" s="29"/>
      <c r="N20" s="29"/>
      <c r="O20" s="29"/>
      <c r="P20" s="29"/>
      <c r="Q20" s="29"/>
      <c r="R20" s="29"/>
      <c r="S20" s="29"/>
      <c r="T20" s="14"/>
    </row>
    <row r="21" spans="1:20" s="12" customFormat="1" ht="11.25" customHeight="1">
      <c r="A21" s="54" t="s">
        <v>45</v>
      </c>
      <c r="B21" s="54"/>
      <c r="C21" s="54"/>
      <c r="D21" s="15"/>
      <c r="E21" s="21" t="s">
        <v>15</v>
      </c>
      <c r="F21" s="16" t="s">
        <v>46</v>
      </c>
      <c r="G21" s="55" t="s">
        <v>47</v>
      </c>
      <c r="H21" s="55"/>
      <c r="I21" s="55" t="s">
        <v>48</v>
      </c>
      <c r="J21" s="55"/>
      <c r="K21" s="22" t="s">
        <v>49</v>
      </c>
      <c r="L21" s="22">
        <v>211</v>
      </c>
      <c r="M21" s="23">
        <v>779000</v>
      </c>
      <c r="N21" s="23">
        <v>779000</v>
      </c>
      <c r="O21" s="23" t="s">
        <v>35</v>
      </c>
      <c r="P21" s="30">
        <v>778346.09</v>
      </c>
      <c r="Q21" s="23" t="s">
        <v>35</v>
      </c>
      <c r="R21" s="23">
        <f>P21</f>
        <v>778346.09</v>
      </c>
      <c r="S21" s="23">
        <f aca="true" t="shared" si="0" ref="S21:S30">M21-P21</f>
        <v>653.9100000000326</v>
      </c>
      <c r="T21" s="23">
        <f aca="true" t="shared" si="1" ref="T21:T30">S21</f>
        <v>653.9100000000326</v>
      </c>
    </row>
    <row r="22" spans="1:20" s="12" customFormat="1" ht="53.25" customHeight="1">
      <c r="A22" s="54" t="s">
        <v>50</v>
      </c>
      <c r="B22" s="54"/>
      <c r="C22" s="54"/>
      <c r="D22" s="15"/>
      <c r="E22" s="21" t="s">
        <v>15</v>
      </c>
      <c r="F22" s="16" t="s">
        <v>46</v>
      </c>
      <c r="G22" s="55" t="s">
        <v>47</v>
      </c>
      <c r="H22" s="55"/>
      <c r="I22" s="55" t="s">
        <v>48</v>
      </c>
      <c r="J22" s="55"/>
      <c r="K22" s="22" t="s">
        <v>51</v>
      </c>
      <c r="L22" s="22">
        <v>213</v>
      </c>
      <c r="M22" s="23">
        <v>236000</v>
      </c>
      <c r="N22" s="23">
        <v>236000</v>
      </c>
      <c r="O22" s="23" t="s">
        <v>35</v>
      </c>
      <c r="P22" s="28">
        <v>235060.5</v>
      </c>
      <c r="Q22" s="23" t="s">
        <v>35</v>
      </c>
      <c r="R22" s="23">
        <f aca="true" t="shared" si="2" ref="R22:R30">P22</f>
        <v>235060.5</v>
      </c>
      <c r="S22" s="23">
        <f t="shared" si="0"/>
        <v>939.5</v>
      </c>
      <c r="T22" s="23">
        <f t="shared" si="1"/>
        <v>939.5</v>
      </c>
    </row>
    <row r="23" spans="1:20" s="12" customFormat="1" ht="21.75" customHeight="1">
      <c r="A23" s="56" t="s">
        <v>65</v>
      </c>
      <c r="B23" s="54"/>
      <c r="C23" s="54"/>
      <c r="D23" s="15"/>
      <c r="E23" s="21" t="s">
        <v>15</v>
      </c>
      <c r="F23" s="16" t="s">
        <v>46</v>
      </c>
      <c r="G23" s="55" t="s">
        <v>47</v>
      </c>
      <c r="H23" s="55"/>
      <c r="I23" s="55" t="s">
        <v>48</v>
      </c>
      <c r="J23" s="55"/>
      <c r="K23" s="22" t="s">
        <v>52</v>
      </c>
      <c r="L23" s="22">
        <v>223</v>
      </c>
      <c r="M23" s="23">
        <v>176000</v>
      </c>
      <c r="N23" s="23">
        <f aca="true" t="shared" si="3" ref="N23:N30">M23</f>
        <v>176000</v>
      </c>
      <c r="O23" s="23"/>
      <c r="P23" s="28">
        <v>175796.32</v>
      </c>
      <c r="Q23" s="23"/>
      <c r="R23" s="23">
        <f t="shared" si="2"/>
        <v>175796.32</v>
      </c>
      <c r="S23" s="23">
        <f t="shared" si="0"/>
        <v>203.67999999999302</v>
      </c>
      <c r="T23" s="23">
        <f t="shared" si="1"/>
        <v>203.67999999999302</v>
      </c>
    </row>
    <row r="24" spans="1:20" s="12" customFormat="1" ht="21.75" customHeight="1">
      <c r="A24" s="66" t="s">
        <v>66</v>
      </c>
      <c r="B24" s="67"/>
      <c r="C24" s="67"/>
      <c r="D24" s="15"/>
      <c r="E24" s="21" t="s">
        <v>15</v>
      </c>
      <c r="F24" s="16" t="s">
        <v>46</v>
      </c>
      <c r="G24" s="55" t="s">
        <v>47</v>
      </c>
      <c r="H24" s="55"/>
      <c r="I24" s="55" t="s">
        <v>48</v>
      </c>
      <c r="J24" s="55"/>
      <c r="K24" s="22" t="s">
        <v>52</v>
      </c>
      <c r="L24" s="26">
        <v>225</v>
      </c>
      <c r="M24" s="23">
        <v>140240</v>
      </c>
      <c r="N24" s="23">
        <f t="shared" si="3"/>
        <v>140240</v>
      </c>
      <c r="O24" s="23"/>
      <c r="P24" s="28">
        <v>139261.36</v>
      </c>
      <c r="Q24" s="23"/>
      <c r="R24" s="23">
        <f t="shared" si="2"/>
        <v>139261.36</v>
      </c>
      <c r="S24" s="23">
        <f t="shared" si="0"/>
        <v>978.640000000014</v>
      </c>
      <c r="T24" s="23">
        <f t="shared" si="1"/>
        <v>978.640000000014</v>
      </c>
    </row>
    <row r="25" spans="1:20" s="12" customFormat="1" ht="21.75" customHeight="1">
      <c r="A25" s="66" t="s">
        <v>69</v>
      </c>
      <c r="B25" s="67"/>
      <c r="C25" s="67"/>
      <c r="D25" s="15"/>
      <c r="E25" s="21" t="s">
        <v>15</v>
      </c>
      <c r="F25" s="16" t="s">
        <v>46</v>
      </c>
      <c r="G25" s="55" t="s">
        <v>47</v>
      </c>
      <c r="H25" s="55"/>
      <c r="I25" s="55" t="s">
        <v>48</v>
      </c>
      <c r="J25" s="55"/>
      <c r="K25" s="22" t="s">
        <v>52</v>
      </c>
      <c r="L25" s="22">
        <v>226</v>
      </c>
      <c r="M25" s="23">
        <v>120000</v>
      </c>
      <c r="N25" s="23">
        <f>M25</f>
        <v>120000</v>
      </c>
      <c r="O25" s="23"/>
      <c r="P25" s="28">
        <f>111306.34+3832.91</f>
        <v>115139.25</v>
      </c>
      <c r="Q25" s="23"/>
      <c r="R25" s="23">
        <f t="shared" si="2"/>
        <v>115139.25</v>
      </c>
      <c r="S25" s="23">
        <f t="shared" si="0"/>
        <v>4860.75</v>
      </c>
      <c r="T25" s="23">
        <f t="shared" si="1"/>
        <v>4860.75</v>
      </c>
    </row>
    <row r="26" spans="1:20" s="12" customFormat="1" ht="21.75" customHeight="1">
      <c r="A26" s="66" t="s">
        <v>67</v>
      </c>
      <c r="B26" s="67"/>
      <c r="C26" s="67"/>
      <c r="D26" s="15"/>
      <c r="E26" s="21" t="s">
        <v>15</v>
      </c>
      <c r="F26" s="16" t="s">
        <v>46</v>
      </c>
      <c r="G26" s="55" t="s">
        <v>47</v>
      </c>
      <c r="H26" s="55"/>
      <c r="I26" s="55" t="s">
        <v>48</v>
      </c>
      <c r="J26" s="55"/>
      <c r="K26" s="22" t="s">
        <v>52</v>
      </c>
      <c r="L26" s="26">
        <v>296</v>
      </c>
      <c r="M26" s="23">
        <v>14000</v>
      </c>
      <c r="N26" s="23">
        <f t="shared" si="3"/>
        <v>14000</v>
      </c>
      <c r="O26" s="23"/>
      <c r="P26" s="28">
        <v>14000</v>
      </c>
      <c r="Q26" s="23"/>
      <c r="R26" s="23">
        <f t="shared" si="2"/>
        <v>14000</v>
      </c>
      <c r="S26" s="23">
        <f t="shared" si="0"/>
        <v>0</v>
      </c>
      <c r="T26" s="23">
        <f t="shared" si="1"/>
        <v>0</v>
      </c>
    </row>
    <row r="27" spans="1:20" s="12" customFormat="1" ht="21.75" customHeight="1">
      <c r="A27" s="66" t="s">
        <v>68</v>
      </c>
      <c r="B27" s="67"/>
      <c r="C27" s="67"/>
      <c r="D27" s="15"/>
      <c r="E27" s="21" t="s">
        <v>15</v>
      </c>
      <c r="F27" s="16" t="s">
        <v>46</v>
      </c>
      <c r="G27" s="55" t="s">
        <v>47</v>
      </c>
      <c r="H27" s="55"/>
      <c r="I27" s="55" t="s">
        <v>48</v>
      </c>
      <c r="J27" s="55"/>
      <c r="K27" s="22" t="s">
        <v>52</v>
      </c>
      <c r="L27" s="22">
        <v>346</v>
      </c>
      <c r="M27" s="23">
        <v>260000</v>
      </c>
      <c r="N27" s="23">
        <f>M27</f>
        <v>260000</v>
      </c>
      <c r="O27" s="23"/>
      <c r="P27" s="28">
        <v>259756.28</v>
      </c>
      <c r="Q27" s="23"/>
      <c r="R27" s="23">
        <f t="shared" si="2"/>
        <v>259756.28</v>
      </c>
      <c r="S27" s="23">
        <f t="shared" si="0"/>
        <v>243.72000000000116</v>
      </c>
      <c r="T27" s="23">
        <f t="shared" si="1"/>
        <v>243.72000000000116</v>
      </c>
    </row>
    <row r="28" spans="1:20" s="12" customFormat="1" ht="11.25" customHeight="1">
      <c r="A28" s="66" t="s">
        <v>70</v>
      </c>
      <c r="B28" s="67"/>
      <c r="C28" s="67"/>
      <c r="D28" s="15"/>
      <c r="E28" s="21" t="s">
        <v>15</v>
      </c>
      <c r="F28" s="16" t="s">
        <v>46</v>
      </c>
      <c r="G28" s="55">
        <v>99000</v>
      </c>
      <c r="H28" s="55"/>
      <c r="I28" s="55" t="s">
        <v>48</v>
      </c>
      <c r="J28" s="55"/>
      <c r="K28" s="22">
        <v>244</v>
      </c>
      <c r="L28" s="26">
        <v>310</v>
      </c>
      <c r="M28" s="23">
        <v>12000</v>
      </c>
      <c r="N28" s="23">
        <f>M28</f>
        <v>12000</v>
      </c>
      <c r="O28" s="23"/>
      <c r="P28" s="28">
        <v>11900</v>
      </c>
      <c r="Q28" s="23"/>
      <c r="R28" s="23">
        <f t="shared" si="2"/>
        <v>11900</v>
      </c>
      <c r="S28" s="23">
        <f t="shared" si="0"/>
        <v>100</v>
      </c>
      <c r="T28" s="23">
        <f t="shared" si="1"/>
        <v>100</v>
      </c>
    </row>
    <row r="29" spans="1:20" s="12" customFormat="1" ht="11.25" customHeight="1">
      <c r="A29" s="56" t="s">
        <v>53</v>
      </c>
      <c r="B29" s="54"/>
      <c r="C29" s="54"/>
      <c r="D29" s="15"/>
      <c r="E29" s="21" t="s">
        <v>15</v>
      </c>
      <c r="F29" s="16" t="s">
        <v>46</v>
      </c>
      <c r="G29" s="55" t="s">
        <v>47</v>
      </c>
      <c r="H29" s="55"/>
      <c r="I29" s="55" t="s">
        <v>54</v>
      </c>
      <c r="J29" s="55"/>
      <c r="K29" s="22" t="s">
        <v>55</v>
      </c>
      <c r="L29" s="22">
        <v>290</v>
      </c>
      <c r="M29" s="23">
        <v>1000</v>
      </c>
      <c r="N29" s="23">
        <f t="shared" si="3"/>
        <v>1000</v>
      </c>
      <c r="O29" s="23" t="s">
        <v>35</v>
      </c>
      <c r="P29" s="28"/>
      <c r="Q29" s="23" t="s">
        <v>35</v>
      </c>
      <c r="R29" s="23">
        <f t="shared" si="2"/>
        <v>0</v>
      </c>
      <c r="S29" s="23">
        <f t="shared" si="0"/>
        <v>1000</v>
      </c>
      <c r="T29" s="23">
        <f t="shared" si="1"/>
        <v>1000</v>
      </c>
    </row>
    <row r="30" spans="1:20" s="12" customFormat="1" ht="11.25" customHeight="1" thickBot="1">
      <c r="A30" s="56" t="s">
        <v>56</v>
      </c>
      <c r="B30" s="54"/>
      <c r="C30" s="54"/>
      <c r="D30" s="15"/>
      <c r="E30" s="21" t="s">
        <v>15</v>
      </c>
      <c r="F30" s="16" t="s">
        <v>46</v>
      </c>
      <c r="G30" s="55" t="s">
        <v>47</v>
      </c>
      <c r="H30" s="55"/>
      <c r="I30" s="55" t="s">
        <v>54</v>
      </c>
      <c r="J30" s="55"/>
      <c r="K30" s="22" t="s">
        <v>57</v>
      </c>
      <c r="L30" s="22">
        <v>290</v>
      </c>
      <c r="M30" s="23">
        <v>1500</v>
      </c>
      <c r="N30" s="23">
        <f t="shared" si="3"/>
        <v>1500</v>
      </c>
      <c r="O30" s="23" t="s">
        <v>35</v>
      </c>
      <c r="P30" s="28">
        <v>205.25</v>
      </c>
      <c r="Q30" s="23" t="s">
        <v>35</v>
      </c>
      <c r="R30" s="23">
        <f t="shared" si="2"/>
        <v>205.25</v>
      </c>
      <c r="S30" s="23">
        <f t="shared" si="0"/>
        <v>1294.75</v>
      </c>
      <c r="T30" s="23">
        <f t="shared" si="1"/>
        <v>1294.75</v>
      </c>
    </row>
    <row r="31" spans="1:20" s="2" customFormat="1" ht="11.25" customHeight="1">
      <c r="A31" s="31" t="s">
        <v>6</v>
      </c>
      <c r="B31" s="31"/>
      <c r="C31" s="31"/>
      <c r="D31" s="17"/>
      <c r="E31" s="40"/>
      <c r="F31" s="40"/>
      <c r="G31" s="40"/>
      <c r="H31" s="40"/>
      <c r="I31" s="40"/>
      <c r="J31" s="40"/>
      <c r="K31" s="40"/>
      <c r="L31" s="17"/>
      <c r="M31" s="17"/>
      <c r="N31" s="17"/>
      <c r="O31" s="17"/>
      <c r="P31" s="17"/>
      <c r="Q31" s="17"/>
      <c r="R31" s="17"/>
      <c r="S31" s="17"/>
      <c r="T31" s="17"/>
    </row>
    <row r="32" s="2" customFormat="1" ht="11.25" customHeight="1"/>
    <row r="33" spans="1:14" ht="12" customHeight="1">
      <c r="A33" s="24" t="s">
        <v>58</v>
      </c>
      <c r="E33" s="68" t="s">
        <v>59</v>
      </c>
      <c r="F33" s="68"/>
      <c r="G33" s="68"/>
      <c r="H33" s="68"/>
      <c r="I33" s="68"/>
      <c r="J33" s="68"/>
      <c r="M33" s="57" t="s">
        <v>60</v>
      </c>
      <c r="N33" s="57"/>
    </row>
    <row r="34" spans="1:14" ht="12" customHeight="1">
      <c r="A34" s="2" t="s">
        <v>6</v>
      </c>
      <c r="C34" s="25" t="s">
        <v>61</v>
      </c>
      <c r="D34" s="2" t="s">
        <v>6</v>
      </c>
      <c r="E34" s="58" t="s">
        <v>62</v>
      </c>
      <c r="F34" s="58"/>
      <c r="G34" s="58"/>
      <c r="H34" s="58"/>
      <c r="I34" s="58"/>
      <c r="J34" s="58"/>
      <c r="K34" s="2" t="s">
        <v>6</v>
      </c>
      <c r="M34" s="57"/>
      <c r="N34" s="57"/>
    </row>
    <row r="35" spans="14:18" ht="11.25" customHeight="1">
      <c r="N35" s="2" t="s">
        <v>6</v>
      </c>
      <c r="O35" s="25" t="s">
        <v>61</v>
      </c>
      <c r="P35" s="2" t="s">
        <v>6</v>
      </c>
      <c r="Q35" s="25" t="s">
        <v>62</v>
      </c>
      <c r="R35" s="2" t="s">
        <v>6</v>
      </c>
    </row>
    <row r="36" spans="1:10" ht="12" customHeight="1">
      <c r="A36" s="24" t="s">
        <v>63</v>
      </c>
      <c r="E36" s="59" t="s">
        <v>64</v>
      </c>
      <c r="F36" s="59"/>
      <c r="G36" s="59"/>
      <c r="H36" s="59"/>
      <c r="I36" s="59"/>
      <c r="J36" s="59"/>
    </row>
    <row r="37" spans="1:11" ht="11.25" customHeight="1">
      <c r="A37" s="2" t="s">
        <v>6</v>
      </c>
      <c r="C37" s="25" t="s">
        <v>61</v>
      </c>
      <c r="D37" s="2" t="s">
        <v>6</v>
      </c>
      <c r="E37" s="58" t="s">
        <v>62</v>
      </c>
      <c r="F37" s="58"/>
      <c r="G37" s="58"/>
      <c r="H37" s="58"/>
      <c r="I37" s="58"/>
      <c r="J37" s="58"/>
      <c r="K37" s="2" t="s">
        <v>6</v>
      </c>
    </row>
    <row r="39" ht="11.25" customHeight="1">
      <c r="A39" s="7"/>
    </row>
    <row r="40" ht="11.25" customHeight="1"/>
  </sheetData>
  <sheetProtection/>
  <mergeCells count="65">
    <mergeCell ref="G27:H27"/>
    <mergeCell ref="I27:J27"/>
    <mergeCell ref="A28:C28"/>
    <mergeCell ref="G28:H28"/>
    <mergeCell ref="I28:J28"/>
    <mergeCell ref="E36:J36"/>
    <mergeCell ref="E37:J37"/>
    <mergeCell ref="E16:L17"/>
    <mergeCell ref="A24:C24"/>
    <mergeCell ref="A25:C25"/>
    <mergeCell ref="A26:C26"/>
    <mergeCell ref="A27:C27"/>
    <mergeCell ref="G24:H24"/>
    <mergeCell ref="E33:J33"/>
    <mergeCell ref="I24:J24"/>
    <mergeCell ref="A30:C30"/>
    <mergeCell ref="G30:H30"/>
    <mergeCell ref="I30:J30"/>
    <mergeCell ref="M33:N34"/>
    <mergeCell ref="E34:J34"/>
    <mergeCell ref="A31:C31"/>
    <mergeCell ref="E31:K31"/>
    <mergeCell ref="A23:C23"/>
    <mergeCell ref="G23:H23"/>
    <mergeCell ref="I23:J23"/>
    <mergeCell ref="A29:C29"/>
    <mergeCell ref="G29:H29"/>
    <mergeCell ref="I29:J29"/>
    <mergeCell ref="G25:H25"/>
    <mergeCell ref="I25:J25"/>
    <mergeCell ref="G26:H26"/>
    <mergeCell ref="I26:J26"/>
    <mergeCell ref="A21:C21"/>
    <mergeCell ref="G21:H21"/>
    <mergeCell ref="I21:J21"/>
    <mergeCell ref="A22:C22"/>
    <mergeCell ref="G22:H22"/>
    <mergeCell ref="I22:J22"/>
    <mergeCell ref="S16:T16"/>
    <mergeCell ref="A18:C18"/>
    <mergeCell ref="E18:K18"/>
    <mergeCell ref="A19:C19"/>
    <mergeCell ref="E19:K19"/>
    <mergeCell ref="A20:C20"/>
    <mergeCell ref="E20:K20"/>
    <mergeCell ref="A13:C13"/>
    <mergeCell ref="E13:J13"/>
    <mergeCell ref="A14:R14"/>
    <mergeCell ref="A16:C17"/>
    <mergeCell ref="D16:D17"/>
    <mergeCell ref="M16:M17"/>
    <mergeCell ref="N16:N17"/>
    <mergeCell ref="O16:R16"/>
    <mergeCell ref="B11:C11"/>
    <mergeCell ref="E6:J6"/>
    <mergeCell ref="K6:M6"/>
    <mergeCell ref="A7:J7"/>
    <mergeCell ref="K7:P8"/>
    <mergeCell ref="A8:J8"/>
    <mergeCell ref="A1:Q1"/>
    <mergeCell ref="A2:Q2"/>
    <mergeCell ref="A3:Q3"/>
    <mergeCell ref="A4:Q4"/>
    <mergeCell ref="A9:C9"/>
    <mergeCell ref="K9:P9"/>
  </mergeCells>
  <printOptions/>
  <pageMargins left="0.75" right="0.75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2018-12-18T05:48:17Z</cp:lastPrinted>
  <dcterms:created xsi:type="dcterms:W3CDTF">2017-06-18T05:47:17Z</dcterms:created>
  <dcterms:modified xsi:type="dcterms:W3CDTF">2020-12-03T04:43:38Z</dcterms:modified>
  <cp:category/>
  <cp:version/>
  <cp:contentType/>
  <cp:contentStatus/>
  <cp:revision>1</cp:revision>
</cp:coreProperties>
</file>